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nterswaps.sharepoint.com/sites/DataandReporting/Shared Documents/Burden reduction/"/>
    </mc:Choice>
  </mc:AlternateContent>
  <xr:revisionPtr revIDLastSave="0" documentId="8_{75493B47-B1C1-4812-BFCF-CB7DFF80D5C5}" xr6:coauthVersionLast="47" xr6:coauthVersionMax="47" xr10:uidLastSave="{00000000-0000-0000-0000-000000000000}"/>
  <bookViews>
    <workbookView xWindow="-120" yWindow="-120" windowWidth="29040" windowHeight="17520" xr2:uid="{E4E78C32-930F-4DF1-BE1B-1FFA71819C96}"/>
  </bookViews>
  <sheets>
    <sheet name="Q1-Q4" sheetId="1" r:id="rId1"/>
    <sheet name="Q5" sheetId="2" r:id="rId2"/>
    <sheet name="Q6 - Ratings 1-10"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F5" i="2"/>
  <c r="F3" i="2"/>
  <c r="F9" i="2"/>
  <c r="F7" i="2"/>
  <c r="F11" i="2"/>
  <c r="F12" i="2"/>
  <c r="F13" i="2"/>
  <c r="F14" i="2"/>
  <c r="F8" i="2"/>
  <c r="F10" i="2"/>
  <c r="F15" i="2"/>
  <c r="F4" i="2"/>
  <c r="E6" i="2"/>
  <c r="E5" i="2"/>
  <c r="E3" i="2"/>
  <c r="E9" i="2"/>
  <c r="E7" i="2"/>
  <c r="E11" i="2"/>
  <c r="E12" i="2"/>
  <c r="E13" i="2"/>
  <c r="E14" i="2"/>
  <c r="E8" i="2"/>
  <c r="E10" i="2"/>
  <c r="E15" i="2"/>
  <c r="E4" i="2"/>
</calcChain>
</file>

<file path=xl/sharedStrings.xml><?xml version="1.0" encoding="utf-8"?>
<sst xmlns="http://schemas.openxmlformats.org/spreadsheetml/2006/main" count="127" uniqueCount="90">
  <si>
    <t>Questions</t>
  </si>
  <si>
    <t>(i) Implement logic to identify the report submitting entity</t>
  </si>
  <si>
    <t xml:space="preserve">Investment and transition costs </t>
  </si>
  <si>
    <t xml:space="preserve">Reduction in operational costs </t>
  </si>
  <si>
    <t xml:space="preserve">(iii) Stop pairing and matching reconciliation </t>
  </si>
  <si>
    <t>(iv) Implement any additional checks / reconciliation in place of pairing and matching</t>
  </si>
  <si>
    <t>(b) Delineation by instrument (EMIR/MiFIR) – proposed under Option 1a</t>
  </si>
  <si>
    <t>(ii) Decommission OTC derivative reporting under MiFIR</t>
  </si>
  <si>
    <t>(iii) Add EMIR fields to MiFIR message template for ETD transactions</t>
  </si>
  <si>
    <t>(iv) Add MiFIR fields to EMIR message template for OTC Derivative transactions</t>
  </si>
  <si>
    <t>(ii) Update MiFIR transaction message to incorporate additional OTC and ETD scope</t>
  </si>
  <si>
    <t>(iii) Separate process flows of new transaction reporting (MiFIR) from post-trade events (EMIR)</t>
  </si>
  <si>
    <t>(i) Update message submission process flows to a new / updated single TR</t>
  </si>
  <si>
    <t>(iii) Maintain current message types used for EMIR, MiFIR and SFTR.</t>
  </si>
  <si>
    <t>(i) Interpretation of reporting requirements expressed as machine executable code</t>
  </si>
  <si>
    <t>(ii) Implementation of reporting requirements expressed as machine executable code</t>
  </si>
  <si>
    <t xml:space="preserve">(iii) Ongoing maintenance of centrally published and updated reporting requirements expressed as machine executable code </t>
  </si>
  <si>
    <t>EMIR</t>
  </si>
  <si>
    <t>MiFIR</t>
  </si>
  <si>
    <t>Current annual operational budget for EMIR Article 9 reporting (in EUR)</t>
  </si>
  <si>
    <t xml:space="preserve">Question 1 - </t>
  </si>
  <si>
    <t xml:space="preserve">Question 2 - </t>
  </si>
  <si>
    <r>
      <t xml:space="preserve">Current annual operational budget for </t>
    </r>
    <r>
      <rPr>
        <b/>
        <u/>
        <sz val="11"/>
        <color rgb="FF156082"/>
        <rFont val="Aptos"/>
        <family val="2"/>
      </rPr>
      <t>MiFIR Article 26 / RTS 22 transaction reporting (in EUR)</t>
    </r>
    <r>
      <rPr>
        <b/>
        <sz val="11"/>
        <color rgb="FF156082"/>
        <rFont val="Aptos"/>
        <family val="2"/>
      </rPr>
      <t>.</t>
    </r>
  </si>
  <si>
    <t xml:space="preserve">Question 3 - </t>
  </si>
  <si>
    <t xml:space="preserve">Question 4 - </t>
  </si>
  <si>
    <t>Out of the 9 sources of costs identified in section 3 of ESMA’s Call for Evidence, what are the three main cost drivers in your view?</t>
  </si>
  <si>
    <t>Frequent regulatory changes and lack of flexibility to enable a phased implementation, synchronisation and coordination of the changes in the different reporting regimes</t>
  </si>
  <si>
    <t>Dual-sided reporting obligation under EMIR and SFTR</t>
  </si>
  <si>
    <t>Different terminology and definitions within different reporting regimes</t>
  </si>
  <si>
    <t>Reporting of ETDs under EMIR, which includes reporting of trades and positions</t>
  </si>
  <si>
    <t>Different reporting channels across MiFIR, EMIR, SFTR, and REMIT.</t>
  </si>
  <si>
    <t xml:space="preserve">Other = Trade repository fees </t>
  </si>
  <si>
    <t>Other - pairing and matching beyond the dual sided regime per se</t>
  </si>
  <si>
    <t>Duplication of IT systems and processes</t>
  </si>
  <si>
    <t xml:space="preserve">Average number of transactions reported per month </t>
  </si>
  <si>
    <t>Complexity and ambiguity of regulation causing inconsistencies in reporting and discussions in Business Organizations / Associations and inter counterparties.</t>
  </si>
  <si>
    <t>Reference data reporting duplications</t>
  </si>
  <si>
    <t>Volume and complexity of data required for each regulation. Were it possible to fulfil the core regulatory objectives with fewer fields, this would have a material impact on cost.</t>
  </si>
  <si>
    <t>Other - Back-reporting requirements for all EU
regimes, and the requirement to resubmit all transaction reporting fields in order to correct an error
in one field (and for some regimes, resubmit all events including collateral and valuation for that
error)</t>
  </si>
  <si>
    <t>First</t>
  </si>
  <si>
    <t>Second</t>
  </si>
  <si>
    <t>Third</t>
  </si>
  <si>
    <t>Average (all)</t>
  </si>
  <si>
    <r>
      <t xml:space="preserve">Average Difference (Benefit minus cost):
</t>
    </r>
    <r>
      <rPr>
        <b/>
        <sz val="11"/>
        <color rgb="FF0070C0"/>
        <rFont val="Aptos Narrow"/>
        <family val="2"/>
        <scheme val="minor"/>
      </rPr>
      <t>Positive number means net benefit</t>
    </r>
  </si>
  <si>
    <t>Average (Sell side)</t>
  </si>
  <si>
    <t>Average (Buy side)</t>
  </si>
  <si>
    <t>Duplicative reporting of the same derivative instruments under MiFIR, EMIR, and REMIT</t>
  </si>
  <si>
    <t>EMIR: Cost per transaction in EUR (firms with over 1mm monthly average)</t>
  </si>
  <si>
    <t>EMIR: Cost per transaction in EUR (firms with under 1mm monthly average)</t>
  </si>
  <si>
    <t>EMIR: Cost per transaction in EUR (all responses)</t>
  </si>
  <si>
    <t>EMIR: Average annual operational budget in EUR (all responses)</t>
  </si>
  <si>
    <t>EMIR: Average annual operational budget in EUR (firms with under 1mm monthly average)</t>
  </si>
  <si>
    <t>EMIR: Average annual operational budget in EUR (firms with over 1mm monthly average)</t>
  </si>
  <si>
    <t>MiFIR: Cost per transaction in EUR (all responses)</t>
  </si>
  <si>
    <t>MiFIR: Cost per transaction  in EUR (firms with under 2.5mm monthly average)</t>
  </si>
  <si>
    <t>MiFIR: Cost per transaction in EUR (firms with over 2.5mm monthly average)</t>
  </si>
  <si>
    <t>EMIR: Average cost of implementation in EUR (all responses)</t>
  </si>
  <si>
    <t>EMIR: Average cost of implementation in EUR (firms with under 1mm monthly average)</t>
  </si>
  <si>
    <t>EMIR: Average cost of implementation in EUR (firms with over 1mm monthly average)</t>
  </si>
  <si>
    <t>MiFIR: Average annual operational budget in EUR (all responses)</t>
  </si>
  <si>
    <t>MiFIR: Average annual operational budget in EUR (firms with under 2.5mm monthly average)</t>
  </si>
  <si>
    <t>MiFIR: Average annual operational budget in EUR (firms with over 2.5mm monthly average)</t>
  </si>
  <si>
    <t>MiFIR: Average cost of implementation in EUR (all responses)</t>
  </si>
  <si>
    <t>MiFIR: Average cost of implementation in EUR (firms with under 2.5mm monthly average)</t>
  </si>
  <si>
    <t>MiFIR: Average cost of implementation in EUR (firms with over 2.5mm monthly average)</t>
  </si>
  <si>
    <t>Question 5</t>
  </si>
  <si>
    <t>(ii) Develop and implement a ‘super-set’ message to cover OTC, ETD and Securities products</t>
  </si>
  <si>
    <r>
      <t>(ii)</t>
    </r>
    <r>
      <rPr>
        <sz val="11"/>
        <rFont val="Times New Roman"/>
        <family val="1"/>
      </rPr>
      <t xml:space="preserve"> </t>
    </r>
    <r>
      <rPr>
        <sz val="11"/>
        <rFont val="Aptos"/>
        <family val="2"/>
      </rPr>
      <t>Stop voluntary delegated reporting (when reporting on behalf of self and client)</t>
    </r>
  </si>
  <si>
    <r>
      <t>(i)</t>
    </r>
    <r>
      <rPr>
        <sz val="11"/>
        <rFont val="Times New Roman"/>
        <family val="1"/>
      </rPr>
      <t> </t>
    </r>
    <r>
      <rPr>
        <sz val="11"/>
        <rFont val="Aptos"/>
        <family val="2"/>
      </rPr>
      <t>Decommission ETD reporting under EMIR</t>
    </r>
  </si>
  <si>
    <r>
      <t>(c)</t>
    </r>
    <r>
      <rPr>
        <b/>
        <sz val="11"/>
        <rFont val="Times New Roman"/>
        <family val="1"/>
      </rPr>
      <t xml:space="preserve"> </t>
    </r>
    <r>
      <rPr>
        <b/>
        <sz val="11"/>
        <rFont val="Aptos"/>
        <family val="2"/>
      </rPr>
      <t>Delineation by events (EMIR/MiFIR/SFTR) – option 1b</t>
    </r>
  </si>
  <si>
    <r>
      <t>(i)</t>
    </r>
    <r>
      <rPr>
        <sz val="11"/>
        <rFont val="Times New Roman"/>
        <family val="1"/>
      </rPr>
      <t> </t>
    </r>
    <r>
      <rPr>
        <sz val="11"/>
        <rFont val="Aptos"/>
        <family val="2"/>
      </rPr>
      <t>Decommission OTC and ETD new transaction messages under EMIR</t>
    </r>
  </si>
  <si>
    <r>
      <t>(d)</t>
    </r>
    <r>
      <rPr>
        <b/>
        <sz val="11"/>
        <rFont val="Times New Roman"/>
        <family val="1"/>
      </rPr>
      <t> </t>
    </r>
    <r>
      <rPr>
        <b/>
        <sz val="11"/>
        <rFont val="Aptos"/>
        <family val="2"/>
      </rPr>
      <t>Back reporting (report the corrected data only) – additional proposal outside of ESMA options</t>
    </r>
  </si>
  <si>
    <r>
      <t>(e)</t>
    </r>
    <r>
      <rPr>
        <b/>
        <sz val="11"/>
        <rFont val="Times New Roman"/>
        <family val="1"/>
      </rPr>
      <t xml:space="preserve"> </t>
    </r>
    <r>
      <rPr>
        <b/>
        <sz val="11"/>
        <rFont val="Aptos"/>
        <family val="2"/>
      </rPr>
      <t>Single repository for all regimes (consolidate EMIR TRs and MiFIR ARMs) – relevant to Options 2a, 2b and additional proposal outside of ESMA options (see response to Q16)</t>
    </r>
  </si>
  <si>
    <r>
      <t>(f)</t>
    </r>
    <r>
      <rPr>
        <b/>
        <sz val="11"/>
        <rFont val="Times New Roman"/>
        <family val="1"/>
      </rPr>
      <t xml:space="preserve"> </t>
    </r>
    <r>
      <rPr>
        <b/>
        <sz val="11"/>
        <rFont val="Aptos"/>
        <family val="2"/>
      </rPr>
      <t>Reporting requirements published as machine executable code (EMIR/MiFIR) – additional proposal</t>
    </r>
  </si>
  <si>
    <t>(a)	Move to Single-sided reporting (EMIR) – proposed under all options</t>
  </si>
  <si>
    <t>EMIR: Average transactions per month (firms with under 1mm monthly average)</t>
  </si>
  <si>
    <t>EMIR: Average transactions per month (firms with over 1mm monthly average)</t>
  </si>
  <si>
    <t>EMIR: Average transactions per month (all responses)</t>
  </si>
  <si>
    <t>MiFIR: Average transactions per month (all responses)</t>
  </si>
  <si>
    <t>MiFIR: Average transactions per month (firms with under 2.5mm monthly average)</t>
  </si>
  <si>
    <t>MiFIR: Average transactions per month (firms with over 2.5.mm monthly average)</t>
  </si>
  <si>
    <t>Order of priority provided by firms</t>
  </si>
  <si>
    <t>Total times item was included in response</t>
  </si>
  <si>
    <t>Weighted values 
(First = 3, Second = 2, Third = 1)</t>
  </si>
  <si>
    <r>
      <t xml:space="preserve">What has been the </t>
    </r>
    <r>
      <rPr>
        <b/>
        <i/>
        <sz val="11"/>
        <color theme="1"/>
        <rFont val="Aptos Narrow"/>
        <family val="2"/>
        <scheme val="minor"/>
      </rPr>
      <t xml:space="preserve">total cost </t>
    </r>
    <r>
      <rPr>
        <i/>
        <sz val="11"/>
        <color theme="1"/>
        <rFont val="Aptos Narrow"/>
        <family val="2"/>
        <scheme val="minor"/>
      </rPr>
      <t xml:space="preserve">of implementing EMIR Article 9 requirements from and including EMIR Refit changes, not including operational running costs? </t>
    </r>
  </si>
  <si>
    <r>
      <t xml:space="preserve">What has been the total cost of implementing MiFIR </t>
    </r>
    <r>
      <rPr>
        <i/>
        <sz val="11"/>
        <rFont val="Aptos Narrow"/>
        <family val="2"/>
        <scheme val="minor"/>
      </rPr>
      <t>Article 26 /</t>
    </r>
    <r>
      <rPr>
        <i/>
        <sz val="11"/>
        <color theme="1"/>
        <rFont val="Aptos Narrow"/>
        <family val="2"/>
        <scheme val="minor"/>
      </rPr>
      <t xml:space="preserve"> RTS 22 transaction reporting requirements from and including MiFID II changes, not including operational running costs? </t>
    </r>
  </si>
  <si>
    <t>Key</t>
  </si>
  <si>
    <t>First = no. of respondents selecting this source of cost as their highest</t>
  </si>
  <si>
    <t>Second = no. of respondents selecting this source of cost as their second highest</t>
  </si>
  <si>
    <t>Third = no. of respondents selecting this source of cost as their third highest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</si>
</sst>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0000_-;\-* #,##0.0000_-;_-*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156082"/>
      <name val="Aptos"/>
      <family val="2"/>
    </font>
    <font>
      <sz val="11"/>
      <color rgb="FF156082"/>
      <name val="Aptos"/>
      <family val="2"/>
    </font>
    <font>
      <b/>
      <sz val="11"/>
      <name val="Aptos Narrow"/>
      <family val="2"/>
      <scheme val="minor"/>
    </font>
    <font>
      <b/>
      <sz val="11"/>
      <color theme="1"/>
      <name val="Aptos"/>
      <family val="2"/>
    </font>
    <font>
      <b/>
      <u/>
      <sz val="11"/>
      <color rgb="FF156082"/>
      <name val="Aptos"/>
      <family val="2"/>
    </font>
    <font>
      <sz val="11"/>
      <color rgb="FFFF0000"/>
      <name val="Aptos Narrow"/>
      <family val="2"/>
      <scheme val="minor"/>
    </font>
    <font>
      <b/>
      <sz val="11"/>
      <color rgb="FF0070C0"/>
      <name val="Aptos Narrow"/>
      <family val="2"/>
      <scheme val="minor"/>
    </font>
    <font>
      <sz val="11"/>
      <name val="Aptos Narrow"/>
      <family val="2"/>
      <scheme val="minor"/>
    </font>
    <font>
      <sz val="11"/>
      <name val="Aptos"/>
      <family val="2"/>
    </font>
    <font>
      <b/>
      <sz val="11"/>
      <name val="Aptos"/>
      <family val="2"/>
    </font>
    <font>
      <sz val="11"/>
      <name val="Times New Roman"/>
      <family val="1"/>
    </font>
    <font>
      <b/>
      <sz val="11"/>
      <name val="Times New Roman"/>
      <family val="1"/>
    </font>
    <font>
      <i/>
      <sz val="11"/>
      <name val="Aptos"/>
      <family val="2"/>
    </font>
    <font>
      <b/>
      <i/>
      <sz val="11"/>
      <color theme="1"/>
      <name val="Aptos Narrow"/>
      <family val="2"/>
      <scheme val="minor"/>
    </font>
    <font>
      <i/>
      <sz val="11"/>
      <color theme="1"/>
      <name val="Aptos Narrow"/>
      <family val="2"/>
      <scheme val="minor"/>
    </font>
    <font>
      <i/>
      <sz val="11"/>
      <name val="Aptos Narrow"/>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6">
    <xf numFmtId="0" fontId="0" fillId="0" borderId="0" xfId="0"/>
    <xf numFmtId="0" fontId="2" fillId="0" borderId="0" xfId="0" applyFont="1"/>
    <xf numFmtId="0" fontId="0" fillId="0" borderId="0" xfId="0" applyAlignment="1">
      <alignment wrapText="1"/>
    </xf>
    <xf numFmtId="164" fontId="0" fillId="0" borderId="0" xfId="1" applyNumberFormat="1" applyFont="1"/>
    <xf numFmtId="0" fontId="0" fillId="0" borderId="1" xfId="0" applyBorder="1" applyAlignment="1">
      <alignment horizontal="center" vertical="center"/>
    </xf>
    <xf numFmtId="0" fontId="0" fillId="0" borderId="1" xfId="0" applyBorder="1"/>
    <xf numFmtId="0" fontId="2" fillId="0" borderId="2" xfId="0" applyFont="1" applyBorder="1"/>
    <xf numFmtId="164" fontId="0" fillId="0" borderId="1" xfId="1" applyNumberFormat="1" applyFont="1" applyBorder="1"/>
    <xf numFmtId="0" fontId="2" fillId="0" borderId="3" xfId="0" applyFont="1" applyBorder="1" applyAlignment="1">
      <alignment wrapText="1"/>
    </xf>
    <xf numFmtId="0" fontId="2" fillId="0" borderId="4" xfId="0" applyFont="1" applyBorder="1" applyAlignment="1">
      <alignment vertical="center" wrapText="1"/>
    </xf>
    <xf numFmtId="0" fontId="0" fillId="0" borderId="5" xfId="0" applyBorder="1"/>
    <xf numFmtId="0" fontId="0" fillId="0" borderId="6" xfId="0" applyBorder="1"/>
    <xf numFmtId="0" fontId="0" fillId="0" borderId="10" xfId="0" applyBorder="1"/>
    <xf numFmtId="0" fontId="2" fillId="0" borderId="11" xfId="0" applyFont="1" applyBorder="1" applyAlignment="1">
      <alignment wrapText="1"/>
    </xf>
    <xf numFmtId="0" fontId="0" fillId="0" borderId="0" xfId="0" applyAlignment="1">
      <alignment horizontal="left" wrapText="1"/>
    </xf>
    <xf numFmtId="0" fontId="0" fillId="0" borderId="1" xfId="0" applyBorder="1" applyAlignment="1">
      <alignment horizontal="center"/>
    </xf>
    <xf numFmtId="0" fontId="5" fillId="0" borderId="3" xfId="0" applyFont="1" applyBorder="1" applyAlignment="1">
      <alignment vertical="center" wrapText="1"/>
    </xf>
    <xf numFmtId="0" fontId="11" fillId="0" borderId="5" xfId="0" applyFont="1" applyBorder="1" applyAlignment="1">
      <alignment wrapText="1"/>
    </xf>
    <xf numFmtId="0" fontId="5" fillId="0" borderId="3" xfId="0" applyFont="1" applyBorder="1" applyAlignment="1">
      <alignment wrapText="1"/>
    </xf>
    <xf numFmtId="0" fontId="11" fillId="0" borderId="5" xfId="0" applyFont="1" applyBorder="1" applyAlignment="1">
      <alignment horizontal="justify" vertical="center" wrapText="1"/>
    </xf>
    <xf numFmtId="0" fontId="0" fillId="0" borderId="0" xfId="0" applyAlignment="1">
      <alignment vertical="center"/>
    </xf>
    <xf numFmtId="0" fontId="0" fillId="0" borderId="6" xfId="0" applyBorder="1" applyAlignment="1">
      <alignment vertical="center"/>
    </xf>
    <xf numFmtId="165" fontId="0" fillId="0" borderId="5" xfId="0" applyNumberFormat="1" applyBorder="1"/>
    <xf numFmtId="165" fontId="0" fillId="0" borderId="7" xfId="0" applyNumberFormat="1" applyBorder="1"/>
    <xf numFmtId="0" fontId="0" fillId="0" borderId="3" xfId="0" applyBorder="1"/>
    <xf numFmtId="0" fontId="0" fillId="0" borderId="4" xfId="0" applyBorder="1" applyAlignment="1">
      <alignment vertical="center"/>
    </xf>
    <xf numFmtId="0" fontId="0" fillId="0" borderId="4" xfId="0" applyBorder="1"/>
    <xf numFmtId="0" fontId="5" fillId="0" borderId="13" xfId="0" applyFont="1" applyBorder="1" applyAlignment="1">
      <alignment vertical="center" wrapText="1"/>
    </xf>
    <xf numFmtId="0" fontId="2" fillId="0" borderId="13" xfId="0" applyFont="1" applyBorder="1" applyAlignment="1">
      <alignment wrapText="1"/>
    </xf>
    <xf numFmtId="0" fontId="2" fillId="0" borderId="14" xfId="0" applyFont="1" applyBorder="1" applyAlignment="1">
      <alignment vertical="center" wrapText="1"/>
    </xf>
    <xf numFmtId="0" fontId="15" fillId="0" borderId="5" xfId="0" applyFont="1" applyBorder="1" applyAlignment="1">
      <alignment horizontal="left" wrapText="1" indent="3"/>
    </xf>
    <xf numFmtId="0" fontId="15" fillId="0" borderId="7" xfId="0" applyFont="1" applyBorder="1" applyAlignment="1">
      <alignment horizontal="left" wrapText="1" indent="3"/>
    </xf>
    <xf numFmtId="0" fontId="9" fillId="0" borderId="1" xfId="0" applyFont="1" applyBorder="1" applyAlignment="1">
      <alignment wrapText="1"/>
    </xf>
    <xf numFmtId="164" fontId="0" fillId="0" borderId="1" xfId="0" applyNumberFormat="1" applyBorder="1"/>
    <xf numFmtId="0" fontId="9" fillId="0" borderId="9" xfId="0" applyFont="1" applyBorder="1" applyAlignment="1">
      <alignment wrapText="1"/>
    </xf>
    <xf numFmtId="0" fontId="9" fillId="0" borderId="4" xfId="0" applyFont="1" applyBorder="1" applyAlignment="1">
      <alignment wrapText="1"/>
    </xf>
    <xf numFmtId="164" fontId="0" fillId="0" borderId="6" xfId="0" applyNumberFormat="1" applyBorder="1"/>
    <xf numFmtId="0" fontId="9" fillId="0" borderId="6" xfId="0" applyFont="1" applyBorder="1" applyAlignment="1">
      <alignment wrapText="1"/>
    </xf>
    <xf numFmtId="0" fontId="0" fillId="0" borderId="8" xfId="0" applyBorder="1"/>
    <xf numFmtId="164" fontId="0" fillId="0" borderId="6" xfId="1" applyNumberFormat="1" applyFont="1" applyBorder="1"/>
    <xf numFmtId="166" fontId="0" fillId="0" borderId="10" xfId="1" applyNumberFormat="1" applyFont="1" applyBorder="1"/>
    <xf numFmtId="166" fontId="0" fillId="0" borderId="8" xfId="1" applyNumberFormat="1" applyFont="1" applyBorder="1"/>
    <xf numFmtId="0" fontId="0" fillId="0" borderId="16" xfId="0" applyBorder="1"/>
    <xf numFmtId="0" fontId="0" fillId="0" borderId="17" xfId="0" applyBorder="1"/>
    <xf numFmtId="0" fontId="6" fillId="0" borderId="18" xfId="0" applyFont="1" applyBorder="1" applyAlignment="1">
      <alignment vertical="center" wrapText="1"/>
    </xf>
    <xf numFmtId="164" fontId="17" fillId="0" borderId="19" xfId="1" applyNumberFormat="1" applyFont="1" applyBorder="1" applyAlignment="1">
      <alignment horizontal="left" wrapText="1" indent="2"/>
    </xf>
    <xf numFmtId="0" fontId="0" fillId="0" borderId="19" xfId="0" applyBorder="1" applyAlignment="1">
      <alignment wrapText="1"/>
    </xf>
    <xf numFmtId="0" fontId="0" fillId="0" borderId="20" xfId="0" applyBorder="1" applyAlignment="1">
      <alignment wrapText="1"/>
    </xf>
    <xf numFmtId="0" fontId="2" fillId="0" borderId="18" xfId="0" applyFont="1" applyBorder="1" applyAlignment="1">
      <alignment wrapText="1"/>
    </xf>
    <xf numFmtId="0" fontId="2" fillId="0" borderId="19" xfId="0" applyFont="1" applyBorder="1" applyAlignment="1">
      <alignment wrapText="1"/>
    </xf>
    <xf numFmtId="0" fontId="4" fillId="0" borderId="19" xfId="0" applyFont="1" applyBorder="1" applyAlignment="1">
      <alignment wrapText="1"/>
    </xf>
    <xf numFmtId="0" fontId="4" fillId="0" borderId="20" xfId="0" applyFont="1" applyBorder="1" applyAlignment="1">
      <alignment wrapText="1"/>
    </xf>
    <xf numFmtId="0" fontId="3" fillId="0" borderId="19" xfId="0" applyFont="1" applyBorder="1" applyAlignment="1">
      <alignment wrapText="1"/>
    </xf>
    <xf numFmtId="0" fontId="0" fillId="0" borderId="15" xfId="0" applyBorder="1"/>
    <xf numFmtId="0" fontId="9" fillId="0" borderId="3" xfId="0" applyFont="1" applyBorder="1" applyAlignment="1">
      <alignment wrapText="1"/>
    </xf>
    <xf numFmtId="164" fontId="0" fillId="0" borderId="5" xfId="0" applyNumberFormat="1" applyBorder="1"/>
    <xf numFmtId="0" fontId="9" fillId="0" borderId="5" xfId="0" applyFont="1" applyBorder="1" applyAlignment="1">
      <alignment wrapText="1"/>
    </xf>
    <xf numFmtId="0" fontId="0" fillId="0" borderId="7" xfId="0" applyBorder="1"/>
    <xf numFmtId="164" fontId="0" fillId="0" borderId="5" xfId="1" applyNumberFormat="1" applyFont="1" applyBorder="1"/>
    <xf numFmtId="166" fontId="10" fillId="0" borderId="7" xfId="1" applyNumberFormat="1" applyFont="1" applyBorder="1"/>
    <xf numFmtId="166" fontId="0" fillId="0" borderId="7" xfId="1" applyNumberFormat="1" applyFont="1" applyBorder="1"/>
    <xf numFmtId="0" fontId="17" fillId="0" borderId="1" xfId="0" applyFont="1" applyBorder="1" applyAlignment="1">
      <alignment horizontal="left" wrapText="1" indent="1"/>
    </xf>
    <xf numFmtId="0" fontId="2" fillId="2"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2" borderId="0" xfId="0" applyFill="1"/>
    <xf numFmtId="0" fontId="0" fillId="4" borderId="22" xfId="0" applyFill="1" applyBorder="1" applyAlignment="1">
      <alignment wrapText="1"/>
    </xf>
    <xf numFmtId="0" fontId="0" fillId="4" borderId="23" xfId="0" applyFill="1" applyBorder="1" applyAlignment="1">
      <alignment wrapText="1"/>
    </xf>
    <xf numFmtId="0" fontId="0" fillId="4" borderId="24" xfId="0" applyFill="1" applyBorder="1" applyAlignment="1">
      <alignment wrapText="1"/>
    </xf>
    <xf numFmtId="0" fontId="2" fillId="2" borderId="21" xfId="0" applyFont="1" applyFill="1" applyBorder="1" applyAlignment="1">
      <alignment horizontal="center"/>
    </xf>
    <xf numFmtId="0" fontId="2" fillId="2" borderId="12" xfId="0" applyFont="1" applyFill="1" applyBorder="1" applyAlignment="1">
      <alignment horizontal="center"/>
    </xf>
    <xf numFmtId="165" fontId="0" fillId="0" borderId="6" xfId="0" applyNumberFormat="1" applyBorder="1" applyAlignment="1">
      <alignment horizontal="center" vertical="center"/>
    </xf>
    <xf numFmtId="165" fontId="8" fillId="0" borderId="6" xfId="0" applyNumberFormat="1" applyFont="1" applyBorder="1" applyAlignment="1">
      <alignment horizontal="center" vertical="center"/>
    </xf>
    <xf numFmtId="165" fontId="8" fillId="0" borderId="8" xfId="0" applyNumberFormat="1" applyFont="1" applyBorder="1" applyAlignment="1">
      <alignment horizontal="center" vertical="center"/>
    </xf>
    <xf numFmtId="165" fontId="0" fillId="0" borderId="8" xfId="0" applyNumberForma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8767-A913-4EF0-9CD3-2DF1FCC7ACA3}">
  <dimension ref="B1:Q31"/>
  <sheetViews>
    <sheetView tabSelected="1" workbookViewId="0">
      <selection activeCell="B23" sqref="B23"/>
    </sheetView>
  </sheetViews>
  <sheetFormatPr defaultRowHeight="15" x14ac:dyDescent="0.25"/>
  <cols>
    <col min="2" max="2" width="58.5703125" style="2" customWidth="1"/>
    <col min="3" max="3" width="19.7109375" customWidth="1"/>
    <col min="4" max="5" width="20.7109375" customWidth="1"/>
  </cols>
  <sheetData>
    <row r="1" spans="2:5" ht="15.75" thickBot="1" x14ac:dyDescent="0.3"/>
    <row r="2" spans="2:5" ht="15.75" thickBot="1" x14ac:dyDescent="0.3">
      <c r="B2" s="13" t="s">
        <v>0</v>
      </c>
      <c r="C2" s="53"/>
      <c r="D2" s="42"/>
      <c r="E2" s="43"/>
    </row>
    <row r="3" spans="2:5" ht="75" x14ac:dyDescent="0.25">
      <c r="B3" s="44" t="s">
        <v>34</v>
      </c>
      <c r="C3" s="54" t="s">
        <v>77</v>
      </c>
      <c r="D3" s="34" t="s">
        <v>75</v>
      </c>
      <c r="E3" s="35" t="s">
        <v>76</v>
      </c>
    </row>
    <row r="4" spans="2:5" x14ac:dyDescent="0.25">
      <c r="B4" s="45" t="s">
        <v>17</v>
      </c>
      <c r="C4" s="55">
        <v>7594659.2142857146</v>
      </c>
      <c r="D4" s="33">
        <v>187538.16666666666</v>
      </c>
      <c r="E4" s="36">
        <v>13150000</v>
      </c>
    </row>
    <row r="5" spans="2:5" x14ac:dyDescent="0.25">
      <c r="B5" s="46"/>
      <c r="C5" s="55"/>
      <c r="D5" s="33"/>
      <c r="E5" s="36"/>
    </row>
    <row r="6" spans="2:5" ht="75" x14ac:dyDescent="0.25">
      <c r="B6" s="46"/>
      <c r="C6" s="56" t="s">
        <v>78</v>
      </c>
      <c r="D6" s="32" t="s">
        <v>79</v>
      </c>
      <c r="E6" s="37" t="s">
        <v>80</v>
      </c>
    </row>
    <row r="7" spans="2:5" x14ac:dyDescent="0.25">
      <c r="B7" s="45" t="s">
        <v>18</v>
      </c>
      <c r="C7" s="55">
        <v>9750254.4000000004</v>
      </c>
      <c r="D7" s="33">
        <v>1007688</v>
      </c>
      <c r="E7" s="36">
        <v>19885714.285714287</v>
      </c>
    </row>
    <row r="8" spans="2:5" ht="15.75" thickBot="1" x14ac:dyDescent="0.3">
      <c r="B8" s="47"/>
      <c r="C8" s="57"/>
      <c r="D8" s="12"/>
      <c r="E8" s="38"/>
    </row>
    <row r="9" spans="2:5" ht="75" x14ac:dyDescent="0.25">
      <c r="B9" s="48" t="s">
        <v>20</v>
      </c>
      <c r="C9" s="54" t="s">
        <v>50</v>
      </c>
      <c r="D9" s="34" t="s">
        <v>51</v>
      </c>
      <c r="E9" s="35" t="s">
        <v>52</v>
      </c>
    </row>
    <row r="10" spans="2:5" ht="30" x14ac:dyDescent="0.25">
      <c r="B10" s="45" t="s">
        <v>19</v>
      </c>
      <c r="C10" s="58">
        <v>5461333.333333333</v>
      </c>
      <c r="D10" s="7">
        <v>2242500</v>
      </c>
      <c r="E10" s="39">
        <v>7894444.444444444</v>
      </c>
    </row>
    <row r="11" spans="2:5" x14ac:dyDescent="0.25">
      <c r="B11" s="46"/>
      <c r="C11" s="10"/>
      <c r="D11" s="5"/>
      <c r="E11" s="11"/>
    </row>
    <row r="12" spans="2:5" ht="75" x14ac:dyDescent="0.25">
      <c r="B12" s="49" t="s">
        <v>21</v>
      </c>
      <c r="C12" s="56" t="s">
        <v>56</v>
      </c>
      <c r="D12" s="32" t="s">
        <v>57</v>
      </c>
      <c r="E12" s="37" t="s">
        <v>58</v>
      </c>
    </row>
    <row r="13" spans="2:5" ht="45" x14ac:dyDescent="0.25">
      <c r="B13" s="45" t="s">
        <v>84</v>
      </c>
      <c r="C13" s="58">
        <v>7174000</v>
      </c>
      <c r="D13" s="7">
        <v>5630000</v>
      </c>
      <c r="E13" s="39">
        <v>8332000</v>
      </c>
    </row>
    <row r="14" spans="2:5" x14ac:dyDescent="0.25">
      <c r="B14" s="50"/>
      <c r="C14" s="10"/>
      <c r="D14" s="5"/>
      <c r="E14" s="11"/>
    </row>
    <row r="15" spans="2:5" ht="75" x14ac:dyDescent="0.25">
      <c r="B15" s="50"/>
      <c r="C15" s="56" t="s">
        <v>49</v>
      </c>
      <c r="D15" s="32" t="s">
        <v>48</v>
      </c>
      <c r="E15" s="37" t="s">
        <v>47</v>
      </c>
    </row>
    <row r="16" spans="2:5" ht="15.75" thickBot="1" x14ac:dyDescent="0.3">
      <c r="B16" s="51"/>
      <c r="C16" s="59">
        <v>3.3922324244833004</v>
      </c>
      <c r="D16" s="40">
        <v>9.0718383815158301</v>
      </c>
      <c r="E16" s="41">
        <v>0.2973523995845424</v>
      </c>
    </row>
    <row r="17" spans="2:17" ht="75" x14ac:dyDescent="0.25">
      <c r="B17" s="48" t="s">
        <v>23</v>
      </c>
      <c r="C17" s="54" t="s">
        <v>59</v>
      </c>
      <c r="D17" s="34" t="s">
        <v>60</v>
      </c>
      <c r="E17" s="35" t="s">
        <v>61</v>
      </c>
      <c r="F17" s="1"/>
      <c r="G17" s="1"/>
      <c r="H17" s="1"/>
      <c r="I17" s="1"/>
      <c r="J17" s="1"/>
      <c r="K17" s="1"/>
      <c r="L17" s="1"/>
      <c r="M17" s="1"/>
      <c r="N17" s="1"/>
      <c r="O17" s="1"/>
      <c r="P17" s="1"/>
      <c r="Q17" s="1"/>
    </row>
    <row r="18" spans="2:17" s="3" customFormat="1" ht="30" x14ac:dyDescent="0.25">
      <c r="B18" s="45" t="s">
        <v>22</v>
      </c>
      <c r="C18" s="58">
        <v>5696666.666666667</v>
      </c>
      <c r="D18" s="7">
        <v>3681428.57142857</v>
      </c>
      <c r="E18" s="39">
        <v>7460000</v>
      </c>
    </row>
    <row r="19" spans="2:17" x14ac:dyDescent="0.25">
      <c r="B19" s="52"/>
      <c r="C19" s="10"/>
      <c r="D19" s="5"/>
      <c r="E19" s="11"/>
    </row>
    <row r="20" spans="2:17" ht="75" x14ac:dyDescent="0.25">
      <c r="B20" s="49" t="s">
        <v>24</v>
      </c>
      <c r="C20" s="56" t="s">
        <v>62</v>
      </c>
      <c r="D20" s="32" t="s">
        <v>63</v>
      </c>
      <c r="E20" s="37" t="s">
        <v>64</v>
      </c>
    </row>
    <row r="21" spans="2:17" s="3" customFormat="1" ht="60" x14ac:dyDescent="0.25">
      <c r="B21" s="45" t="s">
        <v>85</v>
      </c>
      <c r="C21" s="58">
        <v>11900000</v>
      </c>
      <c r="D21" s="7">
        <v>10860000</v>
      </c>
      <c r="E21" s="39">
        <v>12642857.142857144</v>
      </c>
    </row>
    <row r="22" spans="2:17" x14ac:dyDescent="0.25">
      <c r="B22" s="50"/>
      <c r="C22" s="10"/>
      <c r="D22" s="5"/>
      <c r="E22" s="11"/>
    </row>
    <row r="23" spans="2:17" ht="75" x14ac:dyDescent="0.25">
      <c r="B23" s="46"/>
      <c r="C23" s="56" t="s">
        <v>53</v>
      </c>
      <c r="D23" s="32" t="s">
        <v>54</v>
      </c>
      <c r="E23" s="37" t="s">
        <v>55</v>
      </c>
    </row>
    <row r="24" spans="2:17" ht="15.75" thickBot="1" x14ac:dyDescent="0.3">
      <c r="B24" s="47"/>
      <c r="C24" s="60">
        <v>0.75803609382145709</v>
      </c>
      <c r="D24" s="40">
        <v>1.3557279546677872</v>
      </c>
      <c r="E24" s="41">
        <v>4.0805860805860808E-2</v>
      </c>
    </row>
    <row r="28" spans="2:17" s="3" customFormat="1" x14ac:dyDescent="0.25">
      <c r="B28" s="2"/>
    </row>
    <row r="31" spans="2:17" s="3" customFormat="1" x14ac:dyDescent="0.25">
      <c r="B31" s="2"/>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1E4E9-E069-4505-937C-D067A3405B06}">
  <dimension ref="A1:G21"/>
  <sheetViews>
    <sheetView workbookViewId="0"/>
  </sheetViews>
  <sheetFormatPr defaultRowHeight="15" x14ac:dyDescent="0.25"/>
  <cols>
    <col min="1" max="1" width="77.28515625" style="2" bestFit="1" customWidth="1"/>
    <col min="2" max="4" width="41.5703125" customWidth="1"/>
    <col min="5" max="5" width="20.5703125" customWidth="1"/>
    <col min="6" max="6" width="21.140625" customWidth="1"/>
  </cols>
  <sheetData>
    <row r="1" spans="1:7" x14ac:dyDescent="0.25">
      <c r="A1" s="62" t="s">
        <v>65</v>
      </c>
      <c r="B1" s="70" t="s">
        <v>81</v>
      </c>
      <c r="C1" s="71"/>
      <c r="D1" s="71"/>
      <c r="E1" s="66"/>
      <c r="F1" s="66"/>
    </row>
    <row r="2" spans="1:7" ht="45" x14ac:dyDescent="0.25">
      <c r="A2" s="63" t="s">
        <v>25</v>
      </c>
      <c r="B2" s="64" t="s">
        <v>39</v>
      </c>
      <c r="C2" s="64" t="s">
        <v>40</v>
      </c>
      <c r="D2" s="64" t="s">
        <v>41</v>
      </c>
      <c r="E2" s="65" t="s">
        <v>82</v>
      </c>
      <c r="F2" s="65" t="s">
        <v>83</v>
      </c>
      <c r="G2" s="6"/>
    </row>
    <row r="3" spans="1:7" ht="45" x14ac:dyDescent="0.25">
      <c r="A3" s="61" t="s">
        <v>26</v>
      </c>
      <c r="B3" s="4">
        <v>8</v>
      </c>
      <c r="C3" s="4">
        <v>3</v>
      </c>
      <c r="D3" s="15">
        <v>1</v>
      </c>
      <c r="E3" s="15">
        <f t="shared" ref="E3:E15" si="0">SUM(B3:D3)</f>
        <v>12</v>
      </c>
      <c r="F3" s="15">
        <f t="shared" ref="F3:F15" si="1">(B3*3)+(C3*2)+(D3*1)</f>
        <v>31</v>
      </c>
    </row>
    <row r="4" spans="1:7" x14ac:dyDescent="0.25">
      <c r="A4" s="61" t="s">
        <v>27</v>
      </c>
      <c r="B4" s="4">
        <v>2</v>
      </c>
      <c r="C4" s="4">
        <v>6</v>
      </c>
      <c r="D4" s="15">
        <v>6</v>
      </c>
      <c r="E4" s="15">
        <f t="shared" si="0"/>
        <v>14</v>
      </c>
      <c r="F4" s="15">
        <f t="shared" si="1"/>
        <v>24</v>
      </c>
    </row>
    <row r="5" spans="1:7" ht="30" x14ac:dyDescent="0.25">
      <c r="A5" s="61" t="s">
        <v>46</v>
      </c>
      <c r="B5" s="4">
        <v>5</v>
      </c>
      <c r="C5" s="4">
        <v>2</v>
      </c>
      <c r="D5" s="15">
        <v>2</v>
      </c>
      <c r="E5" s="15">
        <f t="shared" si="0"/>
        <v>9</v>
      </c>
      <c r="F5" s="15">
        <f t="shared" si="1"/>
        <v>21</v>
      </c>
    </row>
    <row r="6" spans="1:7" x14ac:dyDescent="0.25">
      <c r="A6" s="61" t="s">
        <v>33</v>
      </c>
      <c r="B6" s="4">
        <v>1</v>
      </c>
      <c r="C6" s="4">
        <v>3</v>
      </c>
      <c r="D6" s="15">
        <v>1</v>
      </c>
      <c r="E6" s="15">
        <f t="shared" si="0"/>
        <v>5</v>
      </c>
      <c r="F6" s="15">
        <f t="shared" si="1"/>
        <v>10</v>
      </c>
    </row>
    <row r="7" spans="1:7" x14ac:dyDescent="0.25">
      <c r="A7" s="61" t="s">
        <v>28</v>
      </c>
      <c r="B7" s="4">
        <v>0</v>
      </c>
      <c r="C7" s="4">
        <v>1</v>
      </c>
      <c r="D7" s="15">
        <v>2</v>
      </c>
      <c r="E7" s="15">
        <f t="shared" si="0"/>
        <v>3</v>
      </c>
      <c r="F7" s="15">
        <f t="shared" si="1"/>
        <v>4</v>
      </c>
    </row>
    <row r="8" spans="1:7" x14ac:dyDescent="0.25">
      <c r="A8" s="61" t="s">
        <v>31</v>
      </c>
      <c r="B8" s="4">
        <v>1</v>
      </c>
      <c r="C8" s="4">
        <v>0</v>
      </c>
      <c r="D8" s="15">
        <v>0</v>
      </c>
      <c r="E8" s="15">
        <f t="shared" si="0"/>
        <v>1</v>
      </c>
      <c r="F8" s="15">
        <f t="shared" si="1"/>
        <v>3</v>
      </c>
    </row>
    <row r="9" spans="1:7" ht="30" x14ac:dyDescent="0.25">
      <c r="A9" s="61" t="s">
        <v>29</v>
      </c>
      <c r="B9" s="4">
        <v>0</v>
      </c>
      <c r="C9" s="4">
        <v>1</v>
      </c>
      <c r="D9" s="15">
        <v>0</v>
      </c>
      <c r="E9" s="15">
        <f t="shared" si="0"/>
        <v>1</v>
      </c>
      <c r="F9" s="15">
        <f t="shared" si="1"/>
        <v>2</v>
      </c>
    </row>
    <row r="10" spans="1:7" x14ac:dyDescent="0.25">
      <c r="A10" s="61" t="s">
        <v>32</v>
      </c>
      <c r="B10" s="4">
        <v>0</v>
      </c>
      <c r="C10" s="4">
        <v>1</v>
      </c>
      <c r="D10" s="15">
        <v>0</v>
      </c>
      <c r="E10" s="15">
        <f t="shared" si="0"/>
        <v>1</v>
      </c>
      <c r="F10" s="15">
        <f t="shared" si="1"/>
        <v>2</v>
      </c>
    </row>
    <row r="11" spans="1:7" ht="45" x14ac:dyDescent="0.25">
      <c r="A11" s="61" t="s">
        <v>35</v>
      </c>
      <c r="B11" s="4">
        <v>0</v>
      </c>
      <c r="C11" s="4">
        <v>0</v>
      </c>
      <c r="D11" s="15">
        <v>1</v>
      </c>
      <c r="E11" s="15">
        <f t="shared" si="0"/>
        <v>1</v>
      </c>
      <c r="F11" s="15">
        <f t="shared" si="1"/>
        <v>1</v>
      </c>
    </row>
    <row r="12" spans="1:7" x14ac:dyDescent="0.25">
      <c r="A12" s="61" t="s">
        <v>30</v>
      </c>
      <c r="B12" s="4">
        <v>0</v>
      </c>
      <c r="C12" s="4">
        <v>0</v>
      </c>
      <c r="D12" s="15">
        <v>1</v>
      </c>
      <c r="E12" s="15">
        <f t="shared" si="0"/>
        <v>1</v>
      </c>
      <c r="F12" s="15">
        <f t="shared" si="1"/>
        <v>1</v>
      </c>
    </row>
    <row r="13" spans="1:7" x14ac:dyDescent="0.25">
      <c r="A13" s="61" t="s">
        <v>36</v>
      </c>
      <c r="B13" s="4">
        <v>0</v>
      </c>
      <c r="C13" s="4">
        <v>0</v>
      </c>
      <c r="D13" s="15">
        <v>1</v>
      </c>
      <c r="E13" s="15">
        <f t="shared" si="0"/>
        <v>1</v>
      </c>
      <c r="F13" s="15">
        <f t="shared" si="1"/>
        <v>1</v>
      </c>
    </row>
    <row r="14" spans="1:7" ht="45" x14ac:dyDescent="0.25">
      <c r="A14" s="61" t="s">
        <v>37</v>
      </c>
      <c r="B14" s="4">
        <v>0</v>
      </c>
      <c r="C14" s="4">
        <v>0</v>
      </c>
      <c r="D14" s="15">
        <v>1</v>
      </c>
      <c r="E14" s="15">
        <f t="shared" si="0"/>
        <v>1</v>
      </c>
      <c r="F14" s="15">
        <f t="shared" si="1"/>
        <v>1</v>
      </c>
    </row>
    <row r="15" spans="1:7" ht="90" x14ac:dyDescent="0.25">
      <c r="A15" s="61" t="s">
        <v>38</v>
      </c>
      <c r="B15" s="4">
        <v>0</v>
      </c>
      <c r="C15" s="4">
        <v>0</v>
      </c>
      <c r="D15" s="15">
        <v>1</v>
      </c>
      <c r="E15" s="15">
        <f t="shared" si="0"/>
        <v>1</v>
      </c>
      <c r="F15" s="15">
        <f t="shared" si="1"/>
        <v>1</v>
      </c>
    </row>
    <row r="16" spans="1:7" x14ac:dyDescent="0.25">
      <c r="A16" s="14"/>
    </row>
    <row r="17" spans="1:1" x14ac:dyDescent="0.25">
      <c r="A17" s="14"/>
    </row>
    <row r="18" spans="1:1" x14ac:dyDescent="0.25">
      <c r="A18" s="67" t="s">
        <v>86</v>
      </c>
    </row>
    <row r="19" spans="1:1" x14ac:dyDescent="0.25">
      <c r="A19" s="68" t="s">
        <v>87</v>
      </c>
    </row>
    <row r="20" spans="1:1" x14ac:dyDescent="0.25">
      <c r="A20" s="68" t="s">
        <v>88</v>
      </c>
    </row>
    <row r="21" spans="1:1" x14ac:dyDescent="0.25">
      <c r="A21" s="69" t="s">
        <v>89</v>
      </c>
    </row>
  </sheetData>
  <sortState xmlns:xlrd2="http://schemas.microsoft.com/office/spreadsheetml/2017/richdata2" ref="A3:F15">
    <sortCondition descending="1" ref="F3:F15"/>
  </sortState>
  <mergeCells count="1">
    <mergeCell ref="B1:D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3D98-DC45-4DB4-81CA-90B7CB5E8FAD}">
  <dimension ref="B1:H61"/>
  <sheetViews>
    <sheetView workbookViewId="0">
      <pane xSplit="2" ySplit="2" topLeftCell="C3" activePane="bottomRight" state="frozen"/>
      <selection pane="topRight" activeCell="B1" sqref="B1"/>
      <selection pane="bottomLeft" activeCell="A3" sqref="A3"/>
      <selection pane="bottomRight" activeCell="C3" sqref="C3"/>
    </sheetView>
  </sheetViews>
  <sheetFormatPr defaultRowHeight="15" x14ac:dyDescent="0.25"/>
  <cols>
    <col min="2" max="2" width="57.85546875" customWidth="1"/>
    <col min="3" max="3" width="13.85546875" customWidth="1"/>
    <col min="4" max="4" width="20.140625" style="20" customWidth="1"/>
    <col min="5" max="5" width="10.85546875" customWidth="1"/>
    <col min="6" max="6" width="24.85546875" customWidth="1"/>
    <col min="7" max="7" width="11.42578125" customWidth="1"/>
    <col min="8" max="8" width="25.28515625" customWidth="1"/>
  </cols>
  <sheetData>
    <row r="1" spans="2:8" ht="15.75" thickBot="1" x14ac:dyDescent="0.3"/>
    <row r="2" spans="2:8" ht="60" x14ac:dyDescent="0.25">
      <c r="B2" s="16" t="s">
        <v>0</v>
      </c>
      <c r="C2" s="8" t="s">
        <v>42</v>
      </c>
      <c r="D2" s="9" t="s">
        <v>43</v>
      </c>
      <c r="E2" s="8" t="s">
        <v>44</v>
      </c>
      <c r="F2" s="9" t="s">
        <v>43</v>
      </c>
      <c r="G2" s="8" t="s">
        <v>45</v>
      </c>
      <c r="H2" s="9" t="s">
        <v>43</v>
      </c>
    </row>
    <row r="3" spans="2:8" ht="30" x14ac:dyDescent="0.25">
      <c r="B3" s="27" t="s">
        <v>74</v>
      </c>
      <c r="C3" s="28"/>
      <c r="D3" s="29"/>
      <c r="E3" s="28"/>
      <c r="F3" s="29"/>
      <c r="G3" s="28"/>
      <c r="H3" s="29"/>
    </row>
    <row r="4" spans="2:8" x14ac:dyDescent="0.25">
      <c r="B4" s="17" t="s">
        <v>1</v>
      </c>
      <c r="C4" s="10"/>
      <c r="D4" s="21"/>
      <c r="E4" s="10"/>
      <c r="F4" s="11"/>
      <c r="G4" s="10"/>
      <c r="H4" s="11"/>
    </row>
    <row r="5" spans="2:8" x14ac:dyDescent="0.25">
      <c r="B5" s="30" t="s">
        <v>2</v>
      </c>
      <c r="C5" s="22">
        <v>4.2941176470588234</v>
      </c>
      <c r="D5" s="72">
        <v>1.8235294117647056</v>
      </c>
      <c r="E5" s="22">
        <v>4.4615384615384617</v>
      </c>
      <c r="F5" s="72">
        <v>1.6923076923076925</v>
      </c>
      <c r="G5" s="22">
        <v>3.75</v>
      </c>
      <c r="H5" s="72">
        <v>3</v>
      </c>
    </row>
    <row r="6" spans="2:8" x14ac:dyDescent="0.25">
      <c r="B6" s="30" t="s">
        <v>3</v>
      </c>
      <c r="C6" s="22">
        <v>6.117647058823529</v>
      </c>
      <c r="D6" s="72"/>
      <c r="E6" s="22">
        <v>6.1538461538461542</v>
      </c>
      <c r="F6" s="72"/>
      <c r="G6" s="22">
        <v>6.75</v>
      </c>
      <c r="H6" s="72"/>
    </row>
    <row r="7" spans="2:8" ht="30" x14ac:dyDescent="0.25">
      <c r="B7" s="17" t="s">
        <v>67</v>
      </c>
      <c r="C7" s="10"/>
      <c r="D7" s="21"/>
      <c r="E7" s="10"/>
      <c r="F7" s="21"/>
      <c r="G7" s="10"/>
      <c r="H7" s="11"/>
    </row>
    <row r="8" spans="2:8" x14ac:dyDescent="0.25">
      <c r="B8" s="30" t="s">
        <v>2</v>
      </c>
      <c r="C8" s="22">
        <v>3.375</v>
      </c>
      <c r="D8" s="72">
        <v>1.9375</v>
      </c>
      <c r="E8" s="22">
        <v>2.8461538461538463</v>
      </c>
      <c r="F8" s="72">
        <v>3.0769230769230771</v>
      </c>
      <c r="G8" s="22">
        <v>5.666666666666667</v>
      </c>
      <c r="H8" s="73">
        <v>-2.666666666666667</v>
      </c>
    </row>
    <row r="9" spans="2:8" x14ac:dyDescent="0.25">
      <c r="B9" s="30" t="s">
        <v>3</v>
      </c>
      <c r="C9" s="22">
        <v>5.3125</v>
      </c>
      <c r="D9" s="72"/>
      <c r="E9" s="22">
        <v>5.9230769230769234</v>
      </c>
      <c r="F9" s="72"/>
      <c r="G9" s="22">
        <v>3</v>
      </c>
      <c r="H9" s="73"/>
    </row>
    <row r="10" spans="2:8" x14ac:dyDescent="0.25">
      <c r="B10" s="17" t="s">
        <v>4</v>
      </c>
      <c r="C10" s="10"/>
      <c r="D10" s="21"/>
      <c r="E10" s="10"/>
      <c r="F10" s="11"/>
      <c r="G10" s="10"/>
      <c r="H10" s="11"/>
    </row>
    <row r="11" spans="2:8" x14ac:dyDescent="0.25">
      <c r="B11" s="30" t="s">
        <v>2</v>
      </c>
      <c r="C11" s="22">
        <v>2.2941176470588234</v>
      </c>
      <c r="D11" s="72">
        <v>4.1433823529411766</v>
      </c>
      <c r="E11" s="22">
        <v>2.5384615384615383</v>
      </c>
      <c r="F11" s="72">
        <v>3.6923076923076925</v>
      </c>
      <c r="G11" s="22">
        <v>1.5</v>
      </c>
      <c r="H11" s="72">
        <v>6.25</v>
      </c>
    </row>
    <row r="12" spans="2:8" x14ac:dyDescent="0.25">
      <c r="B12" s="30" t="s">
        <v>3</v>
      </c>
      <c r="C12" s="22">
        <v>6.4375</v>
      </c>
      <c r="D12" s="72"/>
      <c r="E12" s="22">
        <v>6.2307692307692308</v>
      </c>
      <c r="F12" s="72"/>
      <c r="G12" s="22">
        <v>7.75</v>
      </c>
      <c r="H12" s="72"/>
    </row>
    <row r="13" spans="2:8" ht="30" x14ac:dyDescent="0.25">
      <c r="B13" s="17" t="s">
        <v>5</v>
      </c>
      <c r="C13" s="10"/>
      <c r="D13" s="21"/>
      <c r="E13" s="10"/>
      <c r="F13" s="11"/>
      <c r="G13" s="10"/>
      <c r="H13" s="11"/>
    </row>
    <row r="14" spans="2:8" x14ac:dyDescent="0.25">
      <c r="B14" s="30" t="s">
        <v>2</v>
      </c>
      <c r="C14" s="22">
        <v>3.7692307692307692</v>
      </c>
      <c r="D14" s="73">
        <v>-1.5874125874125875</v>
      </c>
      <c r="E14" s="22">
        <v>3.4545454545454546</v>
      </c>
      <c r="F14" s="73">
        <v>-1.0101010101010099</v>
      </c>
      <c r="G14" s="22">
        <v>5.5</v>
      </c>
      <c r="H14" s="73">
        <v>-4</v>
      </c>
    </row>
    <row r="15" spans="2:8" ht="15.75" thickBot="1" x14ac:dyDescent="0.3">
      <c r="B15" s="31" t="s">
        <v>3</v>
      </c>
      <c r="C15" s="23">
        <v>2.1818181818181817</v>
      </c>
      <c r="D15" s="74"/>
      <c r="E15" s="23">
        <v>2.4444444444444446</v>
      </c>
      <c r="F15" s="74"/>
      <c r="G15" s="23">
        <v>1.5</v>
      </c>
      <c r="H15" s="74"/>
    </row>
    <row r="16" spans="2:8" ht="30" x14ac:dyDescent="0.25">
      <c r="B16" s="18" t="s">
        <v>6</v>
      </c>
      <c r="C16" s="24"/>
      <c r="D16" s="25"/>
      <c r="E16" s="24"/>
      <c r="F16" s="26"/>
      <c r="G16" s="24"/>
      <c r="H16" s="26"/>
    </row>
    <row r="17" spans="2:8" x14ac:dyDescent="0.25">
      <c r="B17" s="19" t="s">
        <v>68</v>
      </c>
      <c r="C17" s="10"/>
      <c r="D17" s="21"/>
      <c r="E17" s="10"/>
      <c r="F17" s="11"/>
      <c r="G17" s="10"/>
      <c r="H17" s="11"/>
    </row>
    <row r="18" spans="2:8" x14ac:dyDescent="0.25">
      <c r="B18" s="30" t="s">
        <v>2</v>
      </c>
      <c r="C18" s="22">
        <v>2.8125</v>
      </c>
      <c r="D18" s="72">
        <v>4.5625</v>
      </c>
      <c r="E18" s="22">
        <v>3.0769230769230771</v>
      </c>
      <c r="F18" s="72">
        <v>4.0769230769230766</v>
      </c>
      <c r="G18" s="22">
        <v>1.6666666666666667</v>
      </c>
      <c r="H18" s="72">
        <v>7.666666666666667</v>
      </c>
    </row>
    <row r="19" spans="2:8" x14ac:dyDescent="0.25">
      <c r="B19" s="30" t="s">
        <v>3</v>
      </c>
      <c r="C19" s="22">
        <v>7.375</v>
      </c>
      <c r="D19" s="72"/>
      <c r="E19" s="22">
        <v>7.1538461538461542</v>
      </c>
      <c r="F19" s="72"/>
      <c r="G19" s="22">
        <v>9.3333333333333339</v>
      </c>
      <c r="H19" s="72"/>
    </row>
    <row r="20" spans="2:8" x14ac:dyDescent="0.25">
      <c r="B20" s="19" t="s">
        <v>7</v>
      </c>
      <c r="C20" s="10"/>
      <c r="D20" s="21"/>
      <c r="E20" s="10"/>
      <c r="F20" s="11"/>
      <c r="G20" s="10"/>
      <c r="H20" s="11"/>
    </row>
    <row r="21" spans="2:8" x14ac:dyDescent="0.25">
      <c r="B21" s="30" t="s">
        <v>2</v>
      </c>
      <c r="C21" s="22">
        <v>3</v>
      </c>
      <c r="D21" s="72">
        <v>2.5</v>
      </c>
      <c r="E21" s="22">
        <v>3.3846153846153846</v>
      </c>
      <c r="F21" s="72">
        <v>2.4615384615384612</v>
      </c>
      <c r="G21" s="22">
        <v>1.3333333333333333</v>
      </c>
      <c r="H21" s="72">
        <v>2</v>
      </c>
    </row>
    <row r="22" spans="2:8" x14ac:dyDescent="0.25">
      <c r="B22" s="30" t="s">
        <v>3</v>
      </c>
      <c r="C22" s="22">
        <v>5.5</v>
      </c>
      <c r="D22" s="72"/>
      <c r="E22" s="22">
        <v>5.8461538461538458</v>
      </c>
      <c r="F22" s="72"/>
      <c r="G22" s="22">
        <v>3.3333333333333335</v>
      </c>
      <c r="H22" s="72"/>
    </row>
    <row r="23" spans="2:8" ht="30" x14ac:dyDescent="0.25">
      <c r="B23" s="19" t="s">
        <v>8</v>
      </c>
      <c r="C23" s="10"/>
      <c r="D23" s="21"/>
      <c r="E23" s="10"/>
      <c r="F23" s="11"/>
      <c r="G23" s="10"/>
      <c r="H23" s="11"/>
    </row>
    <row r="24" spans="2:8" x14ac:dyDescent="0.25">
      <c r="B24" s="30" t="s">
        <v>2</v>
      </c>
      <c r="C24" s="22">
        <v>5.7333333333333334</v>
      </c>
      <c r="D24" s="73">
        <v>-3.519047619047619</v>
      </c>
      <c r="E24" s="22">
        <v>6.666666666666667</v>
      </c>
      <c r="F24" s="73">
        <v>-4.0303030303030312</v>
      </c>
      <c r="G24" s="22">
        <v>2</v>
      </c>
      <c r="H24" s="72">
        <v>1.3333333333333335</v>
      </c>
    </row>
    <row r="25" spans="2:8" x14ac:dyDescent="0.25">
      <c r="B25" s="30" t="s">
        <v>3</v>
      </c>
      <c r="C25" s="22">
        <v>2.2142857142857144</v>
      </c>
      <c r="D25" s="73"/>
      <c r="E25" s="22">
        <v>2.6363636363636362</v>
      </c>
      <c r="F25" s="73"/>
      <c r="G25" s="22">
        <v>3.3333333333333335</v>
      </c>
      <c r="H25" s="72"/>
    </row>
    <row r="26" spans="2:8" ht="30" x14ac:dyDescent="0.25">
      <c r="B26" s="19" t="s">
        <v>9</v>
      </c>
      <c r="C26" s="10"/>
      <c r="D26" s="21"/>
      <c r="E26" s="10"/>
      <c r="F26" s="11"/>
      <c r="G26" s="10"/>
      <c r="H26" s="11"/>
    </row>
    <row r="27" spans="2:8" x14ac:dyDescent="0.25">
      <c r="B27" s="30" t="s">
        <v>2</v>
      </c>
      <c r="C27" s="22">
        <v>5.8666666666666663</v>
      </c>
      <c r="D27" s="73">
        <v>-3.5809523809523807</v>
      </c>
      <c r="E27" s="22">
        <v>5.833333333333333</v>
      </c>
      <c r="F27" s="73">
        <v>-3.1969696969696968</v>
      </c>
      <c r="G27" s="22">
        <v>6</v>
      </c>
      <c r="H27" s="73">
        <v>-2.6666666666666665</v>
      </c>
    </row>
    <row r="28" spans="2:8" ht="15.75" thickBot="1" x14ac:dyDescent="0.3">
      <c r="B28" s="31" t="s">
        <v>3</v>
      </c>
      <c r="C28" s="23">
        <v>2.2857142857142856</v>
      </c>
      <c r="D28" s="74"/>
      <c r="E28" s="23">
        <v>2.6363636363636362</v>
      </c>
      <c r="F28" s="74"/>
      <c r="G28" s="23">
        <v>3.3333333333333335</v>
      </c>
      <c r="H28" s="74"/>
    </row>
    <row r="29" spans="2:8" x14ac:dyDescent="0.25">
      <c r="B29" s="18" t="s">
        <v>69</v>
      </c>
      <c r="C29" s="24"/>
      <c r="D29" s="25"/>
      <c r="E29" s="24"/>
      <c r="F29" s="26"/>
      <c r="G29" s="24"/>
      <c r="H29" s="26"/>
    </row>
    <row r="30" spans="2:8" ht="30" x14ac:dyDescent="0.25">
      <c r="B30" s="19" t="s">
        <v>70</v>
      </c>
      <c r="C30" s="10"/>
      <c r="D30" s="21"/>
      <c r="E30" s="10"/>
      <c r="F30" s="11"/>
      <c r="G30" s="10"/>
      <c r="H30" s="11"/>
    </row>
    <row r="31" spans="2:8" x14ac:dyDescent="0.25">
      <c r="B31" s="30" t="s">
        <v>2</v>
      </c>
      <c r="C31" s="22">
        <v>6.5384615384615383</v>
      </c>
      <c r="D31" s="73">
        <v>-4.5384615384615383</v>
      </c>
      <c r="E31" s="22">
        <v>5.9</v>
      </c>
      <c r="F31" s="73">
        <v>-2.9000000000000004</v>
      </c>
      <c r="G31" s="22">
        <v>8.6666666666666661</v>
      </c>
      <c r="H31" s="73">
        <v>-7.333333333333333</v>
      </c>
    </row>
    <row r="32" spans="2:8" x14ac:dyDescent="0.25">
      <c r="B32" s="30" t="s">
        <v>3</v>
      </c>
      <c r="C32" s="22">
        <v>2</v>
      </c>
      <c r="D32" s="73"/>
      <c r="E32" s="22">
        <v>3</v>
      </c>
      <c r="F32" s="73"/>
      <c r="G32" s="22">
        <v>1.3333333333333333</v>
      </c>
      <c r="H32" s="73"/>
    </row>
    <row r="33" spans="2:8" ht="30" x14ac:dyDescent="0.25">
      <c r="B33" s="19" t="s">
        <v>10</v>
      </c>
      <c r="C33" s="10"/>
      <c r="D33" s="21"/>
      <c r="E33" s="10"/>
      <c r="F33" s="11"/>
      <c r="G33" s="10"/>
      <c r="H33" s="11"/>
    </row>
    <row r="34" spans="2:8" x14ac:dyDescent="0.25">
      <c r="B34" s="30" t="s">
        <v>2</v>
      </c>
      <c r="C34" s="22">
        <v>7.2307692307692308</v>
      </c>
      <c r="D34" s="73">
        <v>-5.3216783216783217</v>
      </c>
      <c r="E34" s="22">
        <v>7.9</v>
      </c>
      <c r="F34" s="73">
        <v>-4.7750000000000004</v>
      </c>
      <c r="G34" s="22">
        <v>5</v>
      </c>
      <c r="H34" s="73">
        <v>-3.666666666666667</v>
      </c>
    </row>
    <row r="35" spans="2:8" x14ac:dyDescent="0.25">
      <c r="B35" s="30" t="s">
        <v>3</v>
      </c>
      <c r="C35" s="22">
        <v>1.9090909090909092</v>
      </c>
      <c r="D35" s="73"/>
      <c r="E35" s="22">
        <v>3.125</v>
      </c>
      <c r="F35" s="73"/>
      <c r="G35" s="22">
        <v>1.3333333333333333</v>
      </c>
      <c r="H35" s="73"/>
    </row>
    <row r="36" spans="2:8" ht="30" x14ac:dyDescent="0.25">
      <c r="B36" s="19" t="s">
        <v>11</v>
      </c>
      <c r="C36" s="10"/>
      <c r="D36" s="21"/>
      <c r="E36" s="10"/>
      <c r="F36" s="11"/>
      <c r="G36" s="10"/>
      <c r="H36" s="11"/>
    </row>
    <row r="37" spans="2:8" x14ac:dyDescent="0.25">
      <c r="B37" s="30" t="s">
        <v>2</v>
      </c>
      <c r="C37" s="22">
        <v>7.7</v>
      </c>
      <c r="D37" s="73">
        <v>-5.3000000000000007</v>
      </c>
      <c r="E37" s="22">
        <v>7.1428571428571432</v>
      </c>
      <c r="F37" s="73">
        <v>-3.4285714285714288</v>
      </c>
      <c r="G37" s="22">
        <v>9</v>
      </c>
      <c r="H37" s="73">
        <v>-7.666666666666667</v>
      </c>
    </row>
    <row r="38" spans="2:8" ht="15.75" thickBot="1" x14ac:dyDescent="0.3">
      <c r="B38" s="31" t="s">
        <v>3</v>
      </c>
      <c r="C38" s="23">
        <v>2.4</v>
      </c>
      <c r="D38" s="74"/>
      <c r="E38" s="23">
        <v>3.7142857142857144</v>
      </c>
      <c r="F38" s="74"/>
      <c r="G38" s="23">
        <v>1.3333333333333333</v>
      </c>
      <c r="H38" s="74"/>
    </row>
    <row r="39" spans="2:8" ht="30" x14ac:dyDescent="0.25">
      <c r="B39" s="18" t="s">
        <v>71</v>
      </c>
      <c r="C39" s="24"/>
      <c r="D39" s="25"/>
      <c r="E39" s="24"/>
      <c r="F39" s="26"/>
      <c r="G39" s="24"/>
      <c r="H39" s="26"/>
    </row>
    <row r="40" spans="2:8" x14ac:dyDescent="0.25">
      <c r="B40" s="30" t="s">
        <v>2</v>
      </c>
      <c r="C40" s="22">
        <v>4.5384615384615383</v>
      </c>
      <c r="D40" s="73">
        <v>-0.33846153846153815</v>
      </c>
      <c r="E40" s="22">
        <v>4.6363636363636367</v>
      </c>
      <c r="F40" s="73">
        <v>-0.55303030303030365</v>
      </c>
      <c r="G40" s="22">
        <v>4</v>
      </c>
      <c r="H40" s="72">
        <v>0.66666666666666696</v>
      </c>
    </row>
    <row r="41" spans="2:8" ht="15.75" thickBot="1" x14ac:dyDescent="0.3">
      <c r="B41" s="31" t="s">
        <v>3</v>
      </c>
      <c r="C41" s="23">
        <v>4.2</v>
      </c>
      <c r="D41" s="74"/>
      <c r="E41" s="23">
        <v>4.083333333333333</v>
      </c>
      <c r="F41" s="74"/>
      <c r="G41" s="23">
        <v>4.666666666666667</v>
      </c>
      <c r="H41" s="75"/>
    </row>
    <row r="42" spans="2:8" ht="60" x14ac:dyDescent="0.25">
      <c r="B42" s="18" t="s">
        <v>72</v>
      </c>
      <c r="C42" s="24"/>
      <c r="D42" s="25"/>
      <c r="E42" s="24"/>
      <c r="F42" s="26"/>
      <c r="G42" s="24"/>
      <c r="H42" s="26"/>
    </row>
    <row r="43" spans="2:8" ht="30" x14ac:dyDescent="0.25">
      <c r="B43" s="19" t="s">
        <v>12</v>
      </c>
      <c r="C43" s="10"/>
      <c r="D43" s="21"/>
      <c r="E43" s="10"/>
      <c r="F43" s="11"/>
      <c r="G43" s="10"/>
      <c r="H43" s="11"/>
    </row>
    <row r="44" spans="2:8" x14ac:dyDescent="0.25">
      <c r="B44" s="30" t="s">
        <v>2</v>
      </c>
      <c r="C44" s="22">
        <v>6.1538461538461542</v>
      </c>
      <c r="D44" s="73">
        <v>-2.4038461538461542</v>
      </c>
      <c r="E44" s="22">
        <v>7.2</v>
      </c>
      <c r="F44" s="73">
        <v>-3.0888888888888895</v>
      </c>
      <c r="G44" s="22">
        <v>2.6666666666666665</v>
      </c>
      <c r="H44" s="72">
        <v>0.33333333333333348</v>
      </c>
    </row>
    <row r="45" spans="2:8" x14ac:dyDescent="0.25">
      <c r="B45" s="30" t="s">
        <v>3</v>
      </c>
      <c r="C45" s="22">
        <v>3.75</v>
      </c>
      <c r="D45" s="73"/>
      <c r="E45" s="22">
        <v>4.1111111111111107</v>
      </c>
      <c r="F45" s="73"/>
      <c r="G45" s="22">
        <v>3</v>
      </c>
      <c r="H45" s="72"/>
    </row>
    <row r="46" spans="2:8" ht="30" x14ac:dyDescent="0.25">
      <c r="B46" s="19" t="s">
        <v>66</v>
      </c>
      <c r="C46" s="10"/>
      <c r="D46" s="21"/>
      <c r="E46" s="10"/>
      <c r="F46" s="11"/>
      <c r="G46" s="10"/>
      <c r="H46" s="11"/>
    </row>
    <row r="47" spans="2:8" x14ac:dyDescent="0.25">
      <c r="B47" s="30" t="s">
        <v>2</v>
      </c>
      <c r="C47" s="22">
        <v>8.4615384615384617</v>
      </c>
      <c r="D47" s="73">
        <v>-5.9230769230769234</v>
      </c>
      <c r="E47" s="22">
        <v>8.8000000000000007</v>
      </c>
      <c r="F47" s="73">
        <v>-5.4</v>
      </c>
      <c r="G47" s="22">
        <v>7.333333333333333</v>
      </c>
      <c r="H47" s="73">
        <v>-5</v>
      </c>
    </row>
    <row r="48" spans="2:8" x14ac:dyDescent="0.25">
      <c r="B48" s="30" t="s">
        <v>3</v>
      </c>
      <c r="C48" s="22">
        <v>2.5384615384615383</v>
      </c>
      <c r="D48" s="73"/>
      <c r="E48" s="22">
        <v>3.4</v>
      </c>
      <c r="F48" s="73"/>
      <c r="G48" s="22">
        <v>2.3333333333333335</v>
      </c>
      <c r="H48" s="73"/>
    </row>
    <row r="49" spans="2:8" ht="30" x14ac:dyDescent="0.25">
      <c r="B49" s="19" t="s">
        <v>13</v>
      </c>
      <c r="C49" s="10"/>
      <c r="D49" s="21"/>
      <c r="E49" s="10"/>
      <c r="F49" s="11"/>
      <c r="G49" s="10"/>
      <c r="H49" s="11"/>
    </row>
    <row r="50" spans="2:8" x14ac:dyDescent="0.25">
      <c r="B50" s="30" t="s">
        <v>2</v>
      </c>
      <c r="C50" s="22">
        <v>3.6363636363636362</v>
      </c>
      <c r="D50" s="73">
        <v>-0.53636363636363615</v>
      </c>
      <c r="E50" s="22">
        <v>3.875</v>
      </c>
      <c r="F50" s="73">
        <v>-0.30357142857142838</v>
      </c>
      <c r="G50" s="22">
        <v>3</v>
      </c>
      <c r="H50" s="73">
        <v>-1.6666666666666667</v>
      </c>
    </row>
    <row r="51" spans="2:8" ht="15.75" thickBot="1" x14ac:dyDescent="0.3">
      <c r="B51" s="31" t="s">
        <v>3</v>
      </c>
      <c r="C51" s="23">
        <v>3.1</v>
      </c>
      <c r="D51" s="74"/>
      <c r="E51" s="23">
        <v>3.5714285714285716</v>
      </c>
      <c r="F51" s="74"/>
      <c r="G51" s="23">
        <v>1.3333333333333333</v>
      </c>
      <c r="H51" s="74"/>
    </row>
    <row r="52" spans="2:8" ht="30" x14ac:dyDescent="0.25">
      <c r="B52" s="18" t="s">
        <v>73</v>
      </c>
      <c r="C52" s="24"/>
      <c r="D52" s="25"/>
      <c r="E52" s="24"/>
      <c r="F52" s="26"/>
      <c r="G52" s="24"/>
      <c r="H52" s="26"/>
    </row>
    <row r="53" spans="2:8" ht="30" x14ac:dyDescent="0.25">
      <c r="B53" s="19" t="s">
        <v>14</v>
      </c>
      <c r="C53" s="10"/>
      <c r="D53" s="21"/>
      <c r="E53" s="10"/>
      <c r="F53" s="11"/>
      <c r="G53" s="10"/>
      <c r="H53" s="11"/>
    </row>
    <row r="54" spans="2:8" x14ac:dyDescent="0.25">
      <c r="B54" s="30" t="s">
        <v>2</v>
      </c>
      <c r="C54" s="22">
        <v>6.8181818181818183</v>
      </c>
      <c r="D54" s="73">
        <v>-1.5454545454545459</v>
      </c>
      <c r="E54" s="22">
        <v>7.125</v>
      </c>
      <c r="F54" s="73">
        <v>-0.625</v>
      </c>
      <c r="G54" s="22">
        <v>6</v>
      </c>
      <c r="H54" s="73">
        <v>-3.6666666666666665</v>
      </c>
    </row>
    <row r="55" spans="2:8" x14ac:dyDescent="0.25">
      <c r="B55" s="30" t="s">
        <v>3</v>
      </c>
      <c r="C55" s="22">
        <v>5.2727272727272725</v>
      </c>
      <c r="D55" s="73"/>
      <c r="E55" s="22">
        <v>6.5</v>
      </c>
      <c r="F55" s="73"/>
      <c r="G55" s="22">
        <v>2.3333333333333335</v>
      </c>
      <c r="H55" s="73"/>
    </row>
    <row r="56" spans="2:8" ht="30" x14ac:dyDescent="0.25">
      <c r="B56" s="17" t="s">
        <v>15</v>
      </c>
      <c r="C56" s="10"/>
      <c r="D56" s="21"/>
      <c r="E56" s="10"/>
      <c r="F56" s="11"/>
      <c r="G56" s="10"/>
      <c r="H56" s="11"/>
    </row>
    <row r="57" spans="2:8" x14ac:dyDescent="0.25">
      <c r="B57" s="30" t="s">
        <v>2</v>
      </c>
      <c r="C57" s="22">
        <v>7.7692307692307692</v>
      </c>
      <c r="D57" s="73">
        <v>-2.86013986013986</v>
      </c>
      <c r="E57" s="22">
        <v>8.1999999999999993</v>
      </c>
      <c r="F57" s="73">
        <v>-2.1999999999999993</v>
      </c>
      <c r="G57" s="22">
        <v>6.333333333333333</v>
      </c>
      <c r="H57" s="73">
        <v>-4.333333333333333</v>
      </c>
    </row>
    <row r="58" spans="2:8" x14ac:dyDescent="0.25">
      <c r="B58" s="30" t="s">
        <v>3</v>
      </c>
      <c r="C58" s="22">
        <v>4.9090909090909092</v>
      </c>
      <c r="D58" s="73"/>
      <c r="E58" s="22">
        <v>6</v>
      </c>
      <c r="F58" s="73"/>
      <c r="G58" s="22">
        <v>2</v>
      </c>
      <c r="H58" s="73"/>
    </row>
    <row r="59" spans="2:8" ht="45" x14ac:dyDescent="0.25">
      <c r="B59" s="17" t="s">
        <v>16</v>
      </c>
      <c r="C59" s="10"/>
      <c r="D59" s="21"/>
      <c r="E59" s="10"/>
      <c r="F59" s="11"/>
      <c r="G59" s="10"/>
      <c r="H59" s="11"/>
    </row>
    <row r="60" spans="2:8" x14ac:dyDescent="0.25">
      <c r="B60" s="30" t="s">
        <v>2</v>
      </c>
      <c r="C60" s="22">
        <v>4.166666666666667</v>
      </c>
      <c r="D60" s="73">
        <v>-0.36666666666666714</v>
      </c>
      <c r="E60" s="22">
        <v>4.1111111111111107</v>
      </c>
      <c r="F60" s="72">
        <v>0.51388888888888928</v>
      </c>
      <c r="G60" s="22">
        <v>4.333333333333333</v>
      </c>
      <c r="H60" s="73">
        <v>-2.833333333333333</v>
      </c>
    </row>
    <row r="61" spans="2:8" ht="15.75" thickBot="1" x14ac:dyDescent="0.3">
      <c r="B61" s="31" t="s">
        <v>3</v>
      </c>
      <c r="C61" s="23">
        <v>3.8</v>
      </c>
      <c r="D61" s="74"/>
      <c r="E61" s="23">
        <v>4.625</v>
      </c>
      <c r="F61" s="75"/>
      <c r="G61" s="23">
        <v>1.5</v>
      </c>
      <c r="H61" s="74"/>
    </row>
  </sheetData>
  <mergeCells count="54">
    <mergeCell ref="H31:H32"/>
    <mergeCell ref="F31:F32"/>
    <mergeCell ref="F40:F41"/>
    <mergeCell ref="H40:H41"/>
    <mergeCell ref="H37:H38"/>
    <mergeCell ref="F37:F38"/>
    <mergeCell ref="F34:F35"/>
    <mergeCell ref="H34:H35"/>
    <mergeCell ref="H50:H51"/>
    <mergeCell ref="F50:F51"/>
    <mergeCell ref="F47:F48"/>
    <mergeCell ref="H47:H48"/>
    <mergeCell ref="H44:H45"/>
    <mergeCell ref="F44:F45"/>
    <mergeCell ref="F60:F61"/>
    <mergeCell ref="H60:H61"/>
    <mergeCell ref="H57:H58"/>
    <mergeCell ref="F57:F58"/>
    <mergeCell ref="F54:F55"/>
    <mergeCell ref="H54:H55"/>
    <mergeCell ref="F27:F28"/>
    <mergeCell ref="F8:F9"/>
    <mergeCell ref="F5:F6"/>
    <mergeCell ref="H27:H28"/>
    <mergeCell ref="H24:H25"/>
    <mergeCell ref="H21:H22"/>
    <mergeCell ref="H18:H19"/>
    <mergeCell ref="H14:H15"/>
    <mergeCell ref="H11:H12"/>
    <mergeCell ref="H8:H9"/>
    <mergeCell ref="H5:H6"/>
    <mergeCell ref="F24:F25"/>
    <mergeCell ref="F21:F22"/>
    <mergeCell ref="F18:F19"/>
    <mergeCell ref="F14:F15"/>
    <mergeCell ref="F11:F12"/>
    <mergeCell ref="D60:D61"/>
    <mergeCell ref="D24:D25"/>
    <mergeCell ref="D27:D28"/>
    <mergeCell ref="D31:D32"/>
    <mergeCell ref="D34:D35"/>
    <mergeCell ref="D37:D38"/>
    <mergeCell ref="D40:D41"/>
    <mergeCell ref="D44:D45"/>
    <mergeCell ref="D47:D48"/>
    <mergeCell ref="D50:D51"/>
    <mergeCell ref="D54:D55"/>
    <mergeCell ref="D57:D58"/>
    <mergeCell ref="D21:D22"/>
    <mergeCell ref="D5:D6"/>
    <mergeCell ref="D8:D9"/>
    <mergeCell ref="D11:D12"/>
    <mergeCell ref="D14:D15"/>
    <mergeCell ref="D18:D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FC70BD1CF2DD4FAD7A5B9CB4B4A718" ma:contentTypeVersion="8" ma:contentTypeDescription="Create a new document." ma:contentTypeScope="" ma:versionID="ba2af94aee852fe65b7435dca7e7e79d">
  <xsd:schema xmlns:xsd="http://www.w3.org/2001/XMLSchema" xmlns:xs="http://www.w3.org/2001/XMLSchema" xmlns:p="http://schemas.microsoft.com/office/2006/metadata/properties" xmlns:ns2="95bab3d5-3d7d-4b8b-95b9-267d06f5cc30" xmlns:ns3="23715467-f67e-43b3-8c17-b71b61c36e05" targetNamespace="http://schemas.microsoft.com/office/2006/metadata/properties" ma:root="true" ma:fieldsID="872fd9e9424327270bc21308932ed4c1" ns2:_="" ns3:_="">
    <xsd:import namespace="95bab3d5-3d7d-4b8b-95b9-267d06f5cc30"/>
    <xsd:import namespace="23715467-f67e-43b3-8c17-b71b61c36e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ab3d5-3d7d-4b8b-95b9-267d06f5cc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715467-f67e-43b3-8c17-b71b61c36e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36F9-A97B-491D-B2F9-D72DF2C2CD5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118DFEB-C6A7-4424-951C-F2C92126D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bab3d5-3d7d-4b8b-95b9-267d06f5cc30"/>
    <ds:schemaRef ds:uri="23715467-f67e-43b3-8c17-b71b61c36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50FC88-3925-4F5E-A70C-820D6D8FED3F}">
  <ds:schemaRefs>
    <ds:schemaRef ds:uri="http://schemas.microsoft.com/sharepoint/v3/contenttype/forms"/>
  </ds:schemaRefs>
</ds:datastoreItem>
</file>

<file path=docMetadata/LabelInfo.xml><?xml version="1.0" encoding="utf-8"?>
<clbl:labelList xmlns:clbl="http://schemas.microsoft.com/office/2020/mipLabelMetadata">
  <clbl:label id="{ab676213-c285-47a2-bc12-c9207c5e8ed8}" enabled="0" method="" siteId="{ab676213-c285-47a2-bc12-c9207c5e8ed8}"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Q1-Q4</vt:lpstr>
      <vt:lpstr>Q5</vt:lpstr>
      <vt:lpstr>Q6 - Ratings 1-10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Bayley</dc:creator>
  <cp:lastModifiedBy>Andrew Bayley</cp:lastModifiedBy>
  <dcterms:created xsi:type="dcterms:W3CDTF">2025-09-15T13:20:05Z</dcterms:created>
  <dcterms:modified xsi:type="dcterms:W3CDTF">2025-10-03T12:15:58Z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0x01010072FC70BD1CF2DD4FAD7A5B9CB4B4A718</vt:lpwstr>
  </property>
</Properties>
</file>